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7-11 лет завтрак" sheetId="4" r:id="rId1"/>
  </sheets>
  <calcPr calcId="162913"/>
</workbook>
</file>

<file path=xl/calcChain.xml><?xml version="1.0" encoding="utf-8"?>
<calcChain xmlns="http://schemas.openxmlformats.org/spreadsheetml/2006/main">
  <c r="D53" i="4" l="1"/>
  <c r="E53" i="4"/>
  <c r="F53" i="4"/>
  <c r="G53" i="4"/>
  <c r="H53" i="4"/>
  <c r="I53" i="4"/>
  <c r="J53" i="4"/>
  <c r="K53" i="4"/>
  <c r="C53" i="4"/>
  <c r="D45" i="4"/>
  <c r="E45" i="4"/>
  <c r="F45" i="4"/>
  <c r="G45" i="4"/>
  <c r="H45" i="4"/>
  <c r="I45" i="4"/>
  <c r="J45" i="4"/>
  <c r="K45" i="4"/>
  <c r="C45" i="4"/>
  <c r="D36" i="4"/>
  <c r="E36" i="4"/>
  <c r="F36" i="4"/>
  <c r="G36" i="4"/>
  <c r="H36" i="4"/>
  <c r="I36" i="4"/>
  <c r="J36" i="4"/>
  <c r="K36" i="4"/>
  <c r="C36" i="4"/>
  <c r="D28" i="4"/>
  <c r="E28" i="4"/>
  <c r="F28" i="4"/>
  <c r="G28" i="4"/>
  <c r="H28" i="4"/>
  <c r="I28" i="4"/>
  <c r="J28" i="4"/>
  <c r="K28" i="4"/>
  <c r="C28" i="4"/>
  <c r="D20" i="4"/>
  <c r="E20" i="4"/>
  <c r="F20" i="4"/>
  <c r="G20" i="4"/>
  <c r="H20" i="4"/>
  <c r="I20" i="4"/>
  <c r="J20" i="4"/>
  <c r="K20" i="4"/>
  <c r="L20" i="4"/>
  <c r="C20" i="4"/>
  <c r="C91" i="4" l="1"/>
  <c r="D91" i="4"/>
  <c r="E91" i="4"/>
  <c r="F91" i="4"/>
  <c r="G91" i="4"/>
  <c r="H91" i="4"/>
  <c r="I91" i="4"/>
  <c r="J91" i="4"/>
  <c r="K91" i="4"/>
  <c r="K82" i="4" l="1"/>
  <c r="J82" i="4"/>
  <c r="I82" i="4"/>
  <c r="H82" i="4"/>
  <c r="G82" i="4"/>
  <c r="F82" i="4"/>
  <c r="E82" i="4"/>
  <c r="D82" i="4"/>
  <c r="C82" i="4"/>
  <c r="K66" i="4" l="1"/>
  <c r="J66" i="4"/>
  <c r="I66" i="4"/>
  <c r="H66" i="4"/>
  <c r="G66" i="4"/>
  <c r="F66" i="4"/>
  <c r="E66" i="4"/>
  <c r="D66" i="4"/>
  <c r="C66" i="4"/>
  <c r="K98" i="4"/>
  <c r="J98" i="4"/>
  <c r="I98" i="4"/>
  <c r="I100" i="4" s="1"/>
  <c r="H98" i="4"/>
  <c r="G98" i="4"/>
  <c r="F98" i="4"/>
  <c r="E98" i="4"/>
  <c r="E100" i="4" s="1"/>
  <c r="D98" i="4"/>
  <c r="C98" i="4"/>
  <c r="K74" i="4"/>
  <c r="J74" i="4"/>
  <c r="I74" i="4"/>
  <c r="H74" i="4"/>
  <c r="G74" i="4"/>
  <c r="F74" i="4"/>
  <c r="E74" i="4"/>
  <c r="D74" i="4"/>
  <c r="C74" i="4"/>
  <c r="J100" i="4" l="1"/>
  <c r="C100" i="4"/>
  <c r="G100" i="4"/>
  <c r="K100" i="4"/>
  <c r="F100" i="4"/>
  <c r="D100" i="4"/>
  <c r="H100" i="4"/>
</calcChain>
</file>

<file path=xl/sharedStrings.xml><?xml version="1.0" encoding="utf-8"?>
<sst xmlns="http://schemas.openxmlformats.org/spreadsheetml/2006/main" count="174" uniqueCount="89">
  <si>
    <t>Утверждаю</t>
  </si>
  <si>
    <t>Белохолуницкого района</t>
  </si>
  <si>
    <t>Кировской области</t>
  </si>
  <si>
    <t xml:space="preserve">               (ф.и.о.)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</si>
  <si>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</si>
  <si>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</si>
  <si>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</si>
  <si>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</si>
  <si>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</si>
  <si>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Рецепт </t>
  </si>
  <si>
    <t>Б</t>
  </si>
  <si>
    <t>Ж</t>
  </si>
  <si>
    <t>У</t>
  </si>
  <si>
    <t>Понедельник</t>
  </si>
  <si>
    <t>Хлеб ржано-пшеничный</t>
  </si>
  <si>
    <t>итого</t>
  </si>
  <si>
    <t>вторник</t>
  </si>
  <si>
    <t>100/50</t>
  </si>
  <si>
    <t>Каша гречневая рассыпчатая</t>
  </si>
  <si>
    <t>Чай с сахаром</t>
  </si>
  <si>
    <t>среда</t>
  </si>
  <si>
    <t>четверг</t>
  </si>
  <si>
    <t>пятница</t>
  </si>
  <si>
    <t>2 неделя</t>
  </si>
  <si>
    <t>200/7</t>
  </si>
  <si>
    <t>Макароны отварные</t>
  </si>
  <si>
    <t>Какао  с молоком</t>
  </si>
  <si>
    <t>Средний показатель</t>
  </si>
  <si>
    <t xml:space="preserve">Фрикадельки в соусе </t>
  </si>
  <si>
    <t>620/2014</t>
  </si>
  <si>
    <t>№</t>
  </si>
  <si>
    <t>Хлеб ржано- пшеничный</t>
  </si>
  <si>
    <t>Итого</t>
  </si>
  <si>
    <t>Салат из свеклы отварной</t>
  </si>
  <si>
    <t>Котлеты,биточки,шницели</t>
  </si>
  <si>
    <t>608/2014</t>
  </si>
  <si>
    <t>Соус томатный</t>
  </si>
  <si>
    <t>Завтрак</t>
  </si>
  <si>
    <t>Компот из свежих плодов</t>
  </si>
  <si>
    <t>Компот из смеси сухофруктов</t>
  </si>
  <si>
    <t>Тефтели рыбные</t>
  </si>
  <si>
    <t>Масса порции    (г)</t>
  </si>
  <si>
    <t>Используемая литература:</t>
  </si>
  <si>
    <t>Новейший сборник рецептур блюд и кулинарных изделий для ПОП (2014)</t>
  </si>
  <si>
    <t>Картофель отварной в молоке</t>
  </si>
  <si>
    <t>Рис отварной</t>
  </si>
  <si>
    <t>Соус красный основной</t>
  </si>
  <si>
    <t>Оладьи из печени</t>
  </si>
  <si>
    <t>622/2014</t>
  </si>
  <si>
    <t xml:space="preserve">Тефтели  в соусе  ( 1й вариант) </t>
  </si>
  <si>
    <t>618/2014</t>
  </si>
  <si>
    <t>601/2014</t>
  </si>
  <si>
    <t xml:space="preserve">ТЕХНИК - ТЕХНОЛОГ РУО </t>
  </si>
  <si>
    <t>Шумилова И. А.</t>
  </si>
  <si>
    <t>№495/2021</t>
  </si>
  <si>
    <t>№256/2021</t>
  </si>
  <si>
    <t>№422/2021</t>
  </si>
  <si>
    <t>№419/2021</t>
  </si>
  <si>
    <t>Директор</t>
  </si>
  <si>
    <t xml:space="preserve">Салат из белокачанной капусты </t>
  </si>
  <si>
    <t>№1/2021</t>
  </si>
  <si>
    <t>Салат из моркови</t>
  </si>
  <si>
    <t>№22/2021</t>
  </si>
  <si>
    <t>№26/2021</t>
  </si>
  <si>
    <t>№202/2021</t>
  </si>
  <si>
    <t>№385/2021</t>
  </si>
  <si>
    <t>154/2021</t>
  </si>
  <si>
    <t>витамины,микроэлементы</t>
  </si>
  <si>
    <t>С (мг)</t>
  </si>
  <si>
    <t>А (мкг)</t>
  </si>
  <si>
    <t>Mg (мг)</t>
  </si>
  <si>
    <t>Са(мг)</t>
  </si>
  <si>
    <t>F (мг)</t>
  </si>
  <si>
    <t>№486/2021</t>
  </si>
  <si>
    <t>№457/2021</t>
  </si>
  <si>
    <t>№462/2021</t>
  </si>
  <si>
    <t xml:space="preserve">Чай с  лимоном </t>
  </si>
  <si>
    <t>№459/2021</t>
  </si>
  <si>
    <t>№516/2014</t>
  </si>
  <si>
    <t>Котлеты или биточки рыбные(минтай)</t>
  </si>
  <si>
    <t>№307/2021</t>
  </si>
  <si>
    <t>Колбасные изделия отварные</t>
  </si>
  <si>
    <t>353/2021</t>
  </si>
  <si>
    <t xml:space="preserve">Плов </t>
  </si>
  <si>
    <t>Единый сборник тхнологических нормативов, рецептур блюд и кулинарных издедий. ( Уральский региональный центр питания</t>
  </si>
  <si>
    <t>ФГБОУ ВО "Пермский государственный медицинский университет им. академика Е. А. Вагнера" Минздрава России 2021г.</t>
  </si>
  <si>
    <t>Лапина И.Л.</t>
  </si>
  <si>
    <t>02 сентября 2024 г.</t>
  </si>
  <si>
    <t xml:space="preserve"> Ежедневное десятидневное меню 1 - 4 классы осень - зима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</si>
</sst>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/>
    <xf numFmtId="0" fontId="1" fillId="0" borderId="1" xfId="0" applyFont="1" applyBorder="1"/>
    <xf numFmtId="49" fontId="8" fillId="0" borderId="1" xfId="0" applyNumberFormat="1" applyFont="1" applyBorder="1" applyAlignment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/>
    <xf numFmtId="0" fontId="0" fillId="0" borderId="0" xfId="0" applyFont="1"/>
    <xf numFmtId="0" fontId="0" fillId="0" borderId="0" xfId="0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17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8"/>
  <sheetViews>
    <sheetView tabSelected="1" topLeftCell="A43" workbookViewId="0">
      <selection activeCell="E12" sqref="E12"/>
    </sheetView>
  </sheetViews>
  <sheetFormatPr defaultRowHeight="15" x14ac:dyDescent="0.25"/>
  <cols>
    <col min="1" max="1" width="32" customWidth="1"/>
    <col min="2" max="2" width="10.28515625" customWidth="1"/>
    <col min="3" max="5" width="9.28515625" bestFit="1" customWidth="1"/>
    <col min="6" max="6" width="10.140625" customWidth="1"/>
    <col min="7" max="7" width="8.42578125" customWidth="1"/>
    <col min="8" max="9" width="9.5703125" bestFit="1" customWidth="1"/>
    <col min="10" max="11" width="9.28515625" bestFit="1" customWidth="1"/>
    <col min="12" max="12" width="14.28515625" customWidth="1"/>
  </cols>
  <sheetData>
    <row r="2" spans="1:13" ht="15.75" x14ac:dyDescent="0.25">
      <c r="A2" s="1" t="s">
        <v>0</v>
      </c>
      <c r="B2" s="1"/>
      <c r="C2" s="2"/>
      <c r="D2" s="3"/>
    </row>
    <row r="3" spans="1:13" ht="15.75" x14ac:dyDescent="0.25">
      <c r="A3" s="1" t="s">
        <v>58</v>
      </c>
      <c r="B3" s="1"/>
      <c r="C3" s="2"/>
      <c r="D3" s="3"/>
    </row>
    <row r="4" spans="1:13" ht="15.75" x14ac:dyDescent="0.25">
      <c r="A4" s="1" t="s">
        <v>1</v>
      </c>
      <c r="B4" s="1"/>
      <c r="C4" s="2"/>
      <c r="D4" s="3"/>
    </row>
    <row r="5" spans="1:13" ht="15.75" x14ac:dyDescent="0.25">
      <c r="A5" s="1" t="s">
        <v>2</v>
      </c>
      <c r="B5" s="1"/>
      <c r="C5" s="2"/>
      <c r="D5" s="3"/>
    </row>
    <row r="6" spans="1:13" ht="15.75" x14ac:dyDescent="0.25">
      <c r="A6" s="1" t="s">
        <v>86</v>
      </c>
      <c r="B6" s="1"/>
      <c r="C6" s="2"/>
      <c r="D6" s="3"/>
    </row>
    <row r="7" spans="1:13" ht="15.75" x14ac:dyDescent="0.25">
      <c r="A7" s="4" t="s">
        <v>3</v>
      </c>
      <c r="B7" s="1"/>
      <c r="C7" s="2"/>
      <c r="D7" s="3"/>
    </row>
    <row r="8" spans="1:13" ht="15.75" x14ac:dyDescent="0.25">
      <c r="A8" s="59" t="s">
        <v>87</v>
      </c>
    </row>
    <row r="9" spans="1:13" ht="15.75" x14ac:dyDescent="0.3">
      <c r="A9" s="64" t="s">
        <v>88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5"/>
    </row>
    <row r="10" spans="1:13" ht="15.75" x14ac:dyDescent="0.25">
      <c r="A10" s="6" t="s">
        <v>4</v>
      </c>
      <c r="B10" s="7"/>
      <c r="C10" s="7"/>
      <c r="D10" s="8"/>
      <c r="E10" s="9"/>
      <c r="F10" s="7"/>
      <c r="G10" s="7"/>
      <c r="H10" s="9"/>
      <c r="I10" s="9"/>
      <c r="J10" s="9"/>
      <c r="K10" s="9"/>
      <c r="L10" s="10"/>
      <c r="M10" s="11"/>
    </row>
    <row r="11" spans="1:13" ht="15" customHeight="1" x14ac:dyDescent="0.25">
      <c r="A11" s="66" t="s">
        <v>5</v>
      </c>
      <c r="B11" s="67" t="s">
        <v>6</v>
      </c>
      <c r="C11" s="69" t="s">
        <v>7</v>
      </c>
      <c r="D11" s="69"/>
      <c r="E11" s="69"/>
      <c r="F11" s="70" t="s">
        <v>8</v>
      </c>
      <c r="G11" s="72" t="s">
        <v>67</v>
      </c>
      <c r="H11" s="73"/>
      <c r="I11" s="73"/>
      <c r="J11" s="74"/>
      <c r="K11" s="50"/>
      <c r="L11" s="37" t="s">
        <v>9</v>
      </c>
      <c r="M11" s="11"/>
    </row>
    <row r="12" spans="1:13" ht="45" customHeight="1" x14ac:dyDescent="0.25">
      <c r="A12" s="66"/>
      <c r="B12" s="68"/>
      <c r="C12" s="40" t="s">
        <v>10</v>
      </c>
      <c r="D12" s="43" t="s">
        <v>11</v>
      </c>
      <c r="E12" s="40" t="s">
        <v>12</v>
      </c>
      <c r="F12" s="71"/>
      <c r="G12" s="49" t="s">
        <v>68</v>
      </c>
      <c r="H12" s="49" t="s">
        <v>69</v>
      </c>
      <c r="I12" s="49" t="s">
        <v>70</v>
      </c>
      <c r="J12" s="49" t="s">
        <v>71</v>
      </c>
      <c r="K12" s="40" t="s">
        <v>72</v>
      </c>
      <c r="L12" s="17" t="s">
        <v>30</v>
      </c>
      <c r="M12" s="11"/>
    </row>
    <row r="13" spans="1:13" ht="15" customHeight="1" x14ac:dyDescent="0.25">
      <c r="A13" s="16" t="s">
        <v>13</v>
      </c>
      <c r="B13" s="12"/>
      <c r="C13" s="14"/>
      <c r="D13" s="15"/>
      <c r="E13" s="14"/>
      <c r="F13" s="12"/>
      <c r="G13" s="12"/>
      <c r="H13" s="16"/>
      <c r="I13" s="12"/>
      <c r="J13" s="12"/>
      <c r="K13" s="12"/>
      <c r="L13" s="17"/>
      <c r="M13" s="11"/>
    </row>
    <row r="14" spans="1:13" ht="15" customHeight="1" x14ac:dyDescent="0.25">
      <c r="A14" s="18" t="s">
        <v>37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11"/>
    </row>
    <row r="15" spans="1:13" ht="17.25" customHeight="1" x14ac:dyDescent="0.25">
      <c r="A15" s="21" t="s">
        <v>59</v>
      </c>
      <c r="B15" s="40">
        <v>60</v>
      </c>
      <c r="C15" s="51">
        <v>0.87</v>
      </c>
      <c r="D15" s="51">
        <v>3.6</v>
      </c>
      <c r="E15" s="51">
        <v>5.04</v>
      </c>
      <c r="F15" s="51">
        <v>56.4</v>
      </c>
      <c r="G15" s="51">
        <v>10.199999999999999</v>
      </c>
      <c r="H15" s="51">
        <v>0</v>
      </c>
      <c r="I15" s="51">
        <v>9.6</v>
      </c>
      <c r="J15" s="51">
        <v>24</v>
      </c>
      <c r="K15" s="51">
        <v>0.32</v>
      </c>
      <c r="L15" s="60" t="s">
        <v>60</v>
      </c>
      <c r="M15" s="11"/>
    </row>
    <row r="16" spans="1:13" ht="15" customHeight="1" x14ac:dyDescent="0.25">
      <c r="A16" s="21" t="s">
        <v>28</v>
      </c>
      <c r="B16" s="14" t="s">
        <v>17</v>
      </c>
      <c r="C16" s="51">
        <v>13.8</v>
      </c>
      <c r="D16" s="51">
        <v>15.8</v>
      </c>
      <c r="E16" s="51">
        <v>18.100000000000001</v>
      </c>
      <c r="F16" s="51">
        <v>293</v>
      </c>
      <c r="G16" s="51">
        <v>0.3</v>
      </c>
      <c r="H16" s="51">
        <v>28.5</v>
      </c>
      <c r="I16" s="51">
        <v>25.5</v>
      </c>
      <c r="J16" s="51">
        <v>36</v>
      </c>
      <c r="K16" s="51">
        <v>2.34</v>
      </c>
      <c r="L16" s="49" t="s">
        <v>29</v>
      </c>
      <c r="M16" s="11"/>
    </row>
    <row r="17" spans="1:16" ht="15" customHeight="1" x14ac:dyDescent="0.25">
      <c r="A17" s="21" t="s">
        <v>25</v>
      </c>
      <c r="B17" s="14">
        <v>150</v>
      </c>
      <c r="C17" s="51">
        <v>5.51</v>
      </c>
      <c r="D17" s="51">
        <v>6.33</v>
      </c>
      <c r="E17" s="51">
        <v>29.49</v>
      </c>
      <c r="F17" s="51">
        <v>194.06</v>
      </c>
      <c r="G17" s="51">
        <v>0</v>
      </c>
      <c r="H17" s="51">
        <v>17.82</v>
      </c>
      <c r="I17" s="51">
        <v>7.5</v>
      </c>
      <c r="J17" s="51">
        <v>11.88</v>
      </c>
      <c r="K17" s="51">
        <v>1.05</v>
      </c>
      <c r="L17" s="49" t="s">
        <v>55</v>
      </c>
      <c r="M17" s="11"/>
    </row>
    <row r="18" spans="1:16" ht="15" customHeight="1" x14ac:dyDescent="0.25">
      <c r="A18" s="21" t="s">
        <v>19</v>
      </c>
      <c r="B18" s="14">
        <v>200</v>
      </c>
      <c r="C18" s="51">
        <v>0.2</v>
      </c>
      <c r="D18" s="51">
        <v>0.1</v>
      </c>
      <c r="E18" s="51">
        <v>6.57</v>
      </c>
      <c r="F18" s="51">
        <v>27.23</v>
      </c>
      <c r="G18" s="51">
        <v>0</v>
      </c>
      <c r="H18" s="51">
        <v>0</v>
      </c>
      <c r="I18" s="51">
        <v>4.2</v>
      </c>
      <c r="J18" s="51">
        <v>7.5</v>
      </c>
      <c r="K18" s="51">
        <v>0.82</v>
      </c>
      <c r="L18" s="49" t="s">
        <v>74</v>
      </c>
      <c r="M18" s="11"/>
    </row>
    <row r="19" spans="1:16" ht="15" customHeight="1" x14ac:dyDescent="0.25">
      <c r="A19" s="21" t="s">
        <v>31</v>
      </c>
      <c r="B19" s="14">
        <v>25</v>
      </c>
      <c r="C19" s="51">
        <v>1.2</v>
      </c>
      <c r="D19" s="51">
        <v>0.45</v>
      </c>
      <c r="E19" s="51">
        <v>12.45</v>
      </c>
      <c r="F19" s="51">
        <v>53.5</v>
      </c>
      <c r="G19" s="51">
        <v>0</v>
      </c>
      <c r="H19" s="51">
        <v>0</v>
      </c>
      <c r="I19" s="51">
        <v>28</v>
      </c>
      <c r="J19" s="51">
        <v>6</v>
      </c>
      <c r="K19" s="51">
        <v>0</v>
      </c>
      <c r="L19" s="12"/>
      <c r="M19" s="11"/>
    </row>
    <row r="20" spans="1:16" ht="15" customHeight="1" x14ac:dyDescent="0.25">
      <c r="A20" s="24" t="s">
        <v>32</v>
      </c>
      <c r="B20" s="25"/>
      <c r="C20" s="47">
        <f>SUM(C15:C19)</f>
        <v>21.58</v>
      </c>
      <c r="D20" s="47">
        <f t="shared" ref="D20:L20" si="0">SUM(D15:D19)</f>
        <v>26.280000000000005</v>
      </c>
      <c r="E20" s="47">
        <f t="shared" si="0"/>
        <v>71.649999999999991</v>
      </c>
      <c r="F20" s="47">
        <f t="shared" si="0"/>
        <v>624.19000000000005</v>
      </c>
      <c r="G20" s="47">
        <f t="shared" si="0"/>
        <v>10.5</v>
      </c>
      <c r="H20" s="47">
        <f t="shared" si="0"/>
        <v>46.32</v>
      </c>
      <c r="I20" s="47">
        <f t="shared" si="0"/>
        <v>74.800000000000011</v>
      </c>
      <c r="J20" s="47">
        <f t="shared" si="0"/>
        <v>85.38</v>
      </c>
      <c r="K20" s="47">
        <f t="shared" si="0"/>
        <v>4.53</v>
      </c>
      <c r="L20" s="47">
        <f t="shared" si="0"/>
        <v>0</v>
      </c>
      <c r="M20" s="11"/>
    </row>
    <row r="21" spans="1:16" ht="15" customHeight="1" x14ac:dyDescent="0.25">
      <c r="A21" s="27" t="s">
        <v>16</v>
      </c>
      <c r="B21" s="19"/>
      <c r="C21" s="35"/>
      <c r="D21" s="35"/>
      <c r="E21" s="35"/>
      <c r="F21" s="35"/>
      <c r="G21" s="35"/>
      <c r="H21" s="35"/>
      <c r="I21" s="35"/>
      <c r="J21" s="35"/>
      <c r="K21" s="35"/>
      <c r="L21" s="20"/>
      <c r="M21" s="11"/>
    </row>
    <row r="22" spans="1:16" ht="15" customHeight="1" x14ac:dyDescent="0.25">
      <c r="A22" s="18" t="s">
        <v>37</v>
      </c>
      <c r="B22" s="19"/>
      <c r="C22" s="35"/>
      <c r="D22" s="35"/>
      <c r="E22" s="35"/>
      <c r="F22" s="35"/>
      <c r="G22" s="35"/>
      <c r="H22" s="35"/>
      <c r="I22" s="35"/>
      <c r="J22" s="35"/>
      <c r="K22" s="35"/>
      <c r="L22" s="20"/>
      <c r="M22" s="11"/>
    </row>
    <row r="23" spans="1:16" ht="15" customHeight="1" x14ac:dyDescent="0.25">
      <c r="A23" s="33" t="s">
        <v>33</v>
      </c>
      <c r="B23" s="28">
        <v>60</v>
      </c>
      <c r="C23" s="51">
        <v>0.84</v>
      </c>
      <c r="D23" s="51">
        <v>3.66</v>
      </c>
      <c r="E23" s="51">
        <v>4.5599999999999996</v>
      </c>
      <c r="F23" s="51">
        <v>54.6</v>
      </c>
      <c r="G23" s="51">
        <v>4.62</v>
      </c>
      <c r="H23" s="51">
        <v>0</v>
      </c>
      <c r="I23" s="51">
        <v>12</v>
      </c>
      <c r="J23" s="51">
        <v>20.399999999999999</v>
      </c>
      <c r="K23" s="51">
        <v>0.78</v>
      </c>
      <c r="L23" s="42" t="s">
        <v>63</v>
      </c>
      <c r="M23" s="11"/>
    </row>
    <row r="24" spans="1:16" ht="15" customHeight="1" x14ac:dyDescent="0.25">
      <c r="A24" s="33" t="s">
        <v>40</v>
      </c>
      <c r="B24" s="28">
        <v>140</v>
      </c>
      <c r="C24" s="51">
        <v>11.91</v>
      </c>
      <c r="D24" s="51">
        <v>5.3</v>
      </c>
      <c r="E24" s="51">
        <v>14.8</v>
      </c>
      <c r="F24" s="52">
        <v>151.28</v>
      </c>
      <c r="G24" s="51">
        <v>0.7</v>
      </c>
      <c r="H24" s="51">
        <v>13.41</v>
      </c>
      <c r="I24" s="51">
        <v>24.71</v>
      </c>
      <c r="J24" s="51">
        <v>47.21</v>
      </c>
      <c r="K24" s="51">
        <v>0.96</v>
      </c>
      <c r="L24" s="42" t="s">
        <v>78</v>
      </c>
      <c r="M24" s="11"/>
      <c r="P24" s="46"/>
    </row>
    <row r="25" spans="1:16" ht="16.5" customHeight="1" x14ac:dyDescent="0.25">
      <c r="A25" s="21" t="s">
        <v>45</v>
      </c>
      <c r="B25" s="40">
        <v>150</v>
      </c>
      <c r="C25" s="51">
        <v>3.72</v>
      </c>
      <c r="D25" s="51">
        <v>6.97</v>
      </c>
      <c r="E25" s="51">
        <v>38.76</v>
      </c>
      <c r="F25" s="51">
        <v>213.16</v>
      </c>
      <c r="G25" s="51">
        <v>0</v>
      </c>
      <c r="H25" s="51">
        <v>27</v>
      </c>
      <c r="I25" s="51">
        <v>27.15</v>
      </c>
      <c r="J25" s="51">
        <v>17.25</v>
      </c>
      <c r="K25" s="51">
        <v>0.1</v>
      </c>
      <c r="L25" s="49" t="s">
        <v>65</v>
      </c>
      <c r="M25" s="11"/>
    </row>
    <row r="26" spans="1:16" ht="15" customHeight="1" x14ac:dyDescent="0.25">
      <c r="A26" s="21" t="s">
        <v>39</v>
      </c>
      <c r="B26" s="14">
        <v>200</v>
      </c>
      <c r="C26" s="51">
        <v>0.6</v>
      </c>
      <c r="D26" s="51">
        <v>0.1</v>
      </c>
      <c r="E26" s="51">
        <v>17.38</v>
      </c>
      <c r="F26" s="51">
        <v>73.23</v>
      </c>
      <c r="G26" s="51">
        <v>0.2</v>
      </c>
      <c r="H26" s="51">
        <v>0</v>
      </c>
      <c r="I26" s="51">
        <v>14.4</v>
      </c>
      <c r="J26" s="51">
        <v>20.100000000000001</v>
      </c>
      <c r="K26" s="51">
        <v>0.69</v>
      </c>
      <c r="L26" s="49" t="s">
        <v>54</v>
      </c>
      <c r="M26" s="11"/>
    </row>
    <row r="27" spans="1:16" ht="15" customHeight="1" x14ac:dyDescent="0.25">
      <c r="A27" s="21" t="s">
        <v>14</v>
      </c>
      <c r="B27" s="14">
        <v>25</v>
      </c>
      <c r="C27" s="51">
        <v>1.2</v>
      </c>
      <c r="D27" s="51">
        <v>0.45</v>
      </c>
      <c r="E27" s="51">
        <v>1.45</v>
      </c>
      <c r="F27" s="51">
        <v>53.5</v>
      </c>
      <c r="G27" s="51">
        <v>0</v>
      </c>
      <c r="H27" s="51">
        <v>0</v>
      </c>
      <c r="I27" s="51">
        <v>28</v>
      </c>
      <c r="J27" s="51">
        <v>6</v>
      </c>
      <c r="K27" s="51">
        <v>0</v>
      </c>
      <c r="L27" s="12"/>
      <c r="M27" s="11"/>
    </row>
    <row r="28" spans="1:16" ht="15" customHeight="1" x14ac:dyDescent="0.25">
      <c r="A28" s="24" t="s">
        <v>15</v>
      </c>
      <c r="B28" s="14"/>
      <c r="C28" s="47">
        <f>SUM(C23:C27)</f>
        <v>18.27</v>
      </c>
      <c r="D28" s="47">
        <f t="shared" ref="D28:K28" si="1">SUM(D23:D27)</f>
        <v>16.48</v>
      </c>
      <c r="E28" s="47">
        <f t="shared" si="1"/>
        <v>76.95</v>
      </c>
      <c r="F28" s="47">
        <f t="shared" si="1"/>
        <v>545.77</v>
      </c>
      <c r="G28" s="47">
        <f t="shared" si="1"/>
        <v>5.5200000000000005</v>
      </c>
      <c r="H28" s="47">
        <f t="shared" si="1"/>
        <v>40.409999999999997</v>
      </c>
      <c r="I28" s="47">
        <f t="shared" si="1"/>
        <v>106.26</v>
      </c>
      <c r="J28" s="47">
        <f t="shared" si="1"/>
        <v>110.96000000000001</v>
      </c>
      <c r="K28" s="47">
        <f t="shared" si="1"/>
        <v>2.5300000000000002</v>
      </c>
      <c r="L28" s="12"/>
      <c r="M28" s="11"/>
    </row>
    <row r="29" spans="1:16" ht="15" customHeight="1" x14ac:dyDescent="0.25">
      <c r="A29" s="27" t="s">
        <v>20</v>
      </c>
      <c r="B29" s="19"/>
      <c r="C29" s="35"/>
      <c r="D29" s="35"/>
      <c r="E29" s="35"/>
      <c r="F29" s="35"/>
      <c r="G29" s="35"/>
      <c r="H29" s="35"/>
      <c r="I29" s="35"/>
      <c r="J29" s="35"/>
      <c r="K29" s="35"/>
      <c r="L29" s="20"/>
      <c r="M29" s="11"/>
    </row>
    <row r="30" spans="1:16" ht="15" customHeight="1" x14ac:dyDescent="0.25">
      <c r="A30" s="18" t="s">
        <v>37</v>
      </c>
      <c r="B30" s="19"/>
      <c r="C30" s="35"/>
      <c r="D30" s="35"/>
      <c r="E30" s="35"/>
      <c r="F30" s="35"/>
      <c r="G30" s="35"/>
      <c r="H30" s="35"/>
      <c r="I30" s="35"/>
      <c r="J30" s="35"/>
      <c r="K30" s="35"/>
      <c r="L30" s="20"/>
      <c r="M30" s="11"/>
    </row>
    <row r="31" spans="1:16" ht="17.25" customHeight="1" x14ac:dyDescent="0.25">
      <c r="A31" s="21" t="s">
        <v>61</v>
      </c>
      <c r="B31" s="14">
        <v>60</v>
      </c>
      <c r="C31" s="51">
        <v>0.72</v>
      </c>
      <c r="D31" s="51">
        <v>3.6</v>
      </c>
      <c r="E31" s="51">
        <v>6.72</v>
      </c>
      <c r="F31" s="51">
        <v>62.4</v>
      </c>
      <c r="G31" s="51">
        <v>1.8</v>
      </c>
      <c r="H31" s="51">
        <v>0</v>
      </c>
      <c r="I31" s="51">
        <v>20.399999999999999</v>
      </c>
      <c r="J31" s="51">
        <v>14.4</v>
      </c>
      <c r="K31" s="51">
        <v>0.38</v>
      </c>
      <c r="L31" s="49" t="s">
        <v>62</v>
      </c>
      <c r="M31" s="11"/>
    </row>
    <row r="32" spans="1:16" s="45" customFormat="1" ht="15" customHeight="1" x14ac:dyDescent="0.25">
      <c r="A32" s="21" t="s">
        <v>34</v>
      </c>
      <c r="B32" s="40">
        <v>100</v>
      </c>
      <c r="C32" s="51">
        <v>11.21</v>
      </c>
      <c r="D32" s="51">
        <v>12.66</v>
      </c>
      <c r="E32" s="51">
        <v>10.67</v>
      </c>
      <c r="F32" s="51">
        <v>202.68</v>
      </c>
      <c r="G32" s="51">
        <v>0</v>
      </c>
      <c r="H32" s="51">
        <v>4</v>
      </c>
      <c r="I32" s="51">
        <v>26</v>
      </c>
      <c r="J32" s="51">
        <v>53</v>
      </c>
      <c r="K32" s="51">
        <v>2.8</v>
      </c>
      <c r="L32" s="49" t="s">
        <v>35</v>
      </c>
      <c r="M32" s="11"/>
    </row>
    <row r="33" spans="1:13" s="45" customFormat="1" ht="15" customHeight="1" x14ac:dyDescent="0.25">
      <c r="A33" s="21" t="s">
        <v>44</v>
      </c>
      <c r="B33" s="40">
        <v>150</v>
      </c>
      <c r="C33" s="51">
        <v>5.0999999999999996</v>
      </c>
      <c r="D33" s="51">
        <v>9</v>
      </c>
      <c r="E33" s="51">
        <v>18.45</v>
      </c>
      <c r="F33" s="51">
        <v>175.5</v>
      </c>
      <c r="G33" s="51">
        <v>7.65</v>
      </c>
      <c r="H33" s="51">
        <v>37.79</v>
      </c>
      <c r="I33" s="51">
        <v>38.1</v>
      </c>
      <c r="J33" s="51">
        <v>36.75</v>
      </c>
      <c r="K33" s="51">
        <v>3.11</v>
      </c>
      <c r="L33" s="49" t="s">
        <v>66</v>
      </c>
      <c r="M33" s="11"/>
    </row>
    <row r="34" spans="1:13" ht="15" customHeight="1" x14ac:dyDescent="0.25">
      <c r="A34" s="21" t="s">
        <v>26</v>
      </c>
      <c r="B34" s="28">
        <v>200</v>
      </c>
      <c r="C34" s="51">
        <v>3.3</v>
      </c>
      <c r="D34" s="51">
        <v>2.9</v>
      </c>
      <c r="E34" s="51">
        <v>11.08</v>
      </c>
      <c r="F34" s="51">
        <v>83.23</v>
      </c>
      <c r="G34" s="51">
        <v>0.7</v>
      </c>
      <c r="H34" s="51">
        <v>19</v>
      </c>
      <c r="I34" s="51">
        <v>22.3</v>
      </c>
      <c r="J34" s="51">
        <v>111.3</v>
      </c>
      <c r="K34" s="51">
        <v>0.65</v>
      </c>
      <c r="L34" s="39" t="s">
        <v>75</v>
      </c>
      <c r="M34" s="11"/>
    </row>
    <row r="35" spans="1:13" ht="15" customHeight="1" x14ac:dyDescent="0.25">
      <c r="A35" s="21" t="s">
        <v>31</v>
      </c>
      <c r="B35" s="14">
        <v>25</v>
      </c>
      <c r="C35" s="51">
        <v>1.2</v>
      </c>
      <c r="D35" s="51">
        <v>0.5</v>
      </c>
      <c r="E35" s="51">
        <v>12.5</v>
      </c>
      <c r="F35" s="51">
        <v>53.5</v>
      </c>
      <c r="G35" s="51">
        <v>0.2</v>
      </c>
      <c r="H35" s="51">
        <v>0</v>
      </c>
      <c r="I35" s="51">
        <v>28</v>
      </c>
      <c r="J35" s="51">
        <v>6</v>
      </c>
      <c r="K35" s="51">
        <v>0</v>
      </c>
      <c r="L35" s="12"/>
      <c r="M35" s="11"/>
    </row>
    <row r="36" spans="1:13" ht="15" customHeight="1" x14ac:dyDescent="0.25">
      <c r="A36" s="24" t="s">
        <v>15</v>
      </c>
      <c r="B36" s="15"/>
      <c r="C36" s="47">
        <f>C35+C34+C33+C32+C31</f>
        <v>21.53</v>
      </c>
      <c r="D36" s="47">
        <f t="shared" ref="D36:K36" si="2">D35+D34+D33+D32+D31</f>
        <v>28.660000000000004</v>
      </c>
      <c r="E36" s="47">
        <f t="shared" si="2"/>
        <v>59.42</v>
      </c>
      <c r="F36" s="47">
        <f t="shared" si="2"/>
        <v>577.31000000000006</v>
      </c>
      <c r="G36" s="47">
        <f t="shared" si="2"/>
        <v>10.350000000000001</v>
      </c>
      <c r="H36" s="47">
        <f t="shared" si="2"/>
        <v>60.79</v>
      </c>
      <c r="I36" s="47">
        <f t="shared" si="2"/>
        <v>134.80000000000001</v>
      </c>
      <c r="J36" s="47">
        <f t="shared" si="2"/>
        <v>221.45000000000002</v>
      </c>
      <c r="K36" s="47">
        <f t="shared" si="2"/>
        <v>6.9399999999999995</v>
      </c>
      <c r="L36" s="47"/>
      <c r="M36" s="11"/>
    </row>
    <row r="37" spans="1:13" ht="15" customHeight="1" x14ac:dyDescent="0.25">
      <c r="A37" s="27" t="s">
        <v>21</v>
      </c>
      <c r="B37" s="19"/>
      <c r="C37" s="51"/>
      <c r="D37" s="51"/>
      <c r="E37" s="51"/>
      <c r="F37" s="51"/>
      <c r="G37" s="51"/>
      <c r="H37" s="51"/>
      <c r="I37" s="51"/>
      <c r="J37" s="51"/>
      <c r="K37" s="51"/>
      <c r="L37" s="12"/>
      <c r="M37" s="11"/>
    </row>
    <row r="38" spans="1:13" ht="15" customHeight="1" x14ac:dyDescent="0.25">
      <c r="A38" s="18" t="s">
        <v>37</v>
      </c>
      <c r="B38" s="19"/>
      <c r="C38" s="51"/>
      <c r="D38" s="51"/>
      <c r="E38" s="51"/>
      <c r="F38" s="51"/>
      <c r="G38" s="51"/>
      <c r="H38" s="51"/>
      <c r="I38" s="51"/>
      <c r="J38" s="51"/>
      <c r="K38" s="51"/>
      <c r="L38" s="12"/>
      <c r="M38" s="11"/>
    </row>
    <row r="39" spans="1:13" ht="16.5" customHeight="1" x14ac:dyDescent="0.25">
      <c r="A39" s="21" t="s">
        <v>59</v>
      </c>
      <c r="B39" s="40">
        <v>60</v>
      </c>
      <c r="C39" s="51">
        <v>0.87</v>
      </c>
      <c r="D39" s="51">
        <v>3.6</v>
      </c>
      <c r="E39" s="51">
        <v>5.04</v>
      </c>
      <c r="F39" s="51">
        <v>56.4</v>
      </c>
      <c r="G39" s="51">
        <v>10.199999999999999</v>
      </c>
      <c r="H39" s="51">
        <v>0</v>
      </c>
      <c r="I39" s="51">
        <v>9.6</v>
      </c>
      <c r="J39" s="51">
        <v>24</v>
      </c>
      <c r="K39" s="51">
        <v>0.32</v>
      </c>
      <c r="L39" s="60" t="s">
        <v>60</v>
      </c>
      <c r="M39" s="11"/>
    </row>
    <row r="40" spans="1:13" ht="15" customHeight="1" x14ac:dyDescent="0.25">
      <c r="A40" s="21" t="s">
        <v>81</v>
      </c>
      <c r="B40" s="14">
        <v>100</v>
      </c>
      <c r="C40" s="51">
        <v>10.5</v>
      </c>
      <c r="D40" s="51">
        <v>17</v>
      </c>
      <c r="E40" s="51">
        <v>0.2</v>
      </c>
      <c r="F40" s="51">
        <v>197</v>
      </c>
      <c r="G40" s="51">
        <v>0</v>
      </c>
      <c r="H40" s="51">
        <v>0</v>
      </c>
      <c r="I40" s="51">
        <v>15.9</v>
      </c>
      <c r="J40" s="51">
        <v>32.299999999999997</v>
      </c>
      <c r="K40" s="51">
        <v>1.36</v>
      </c>
      <c r="L40" s="49" t="s">
        <v>82</v>
      </c>
      <c r="M40" s="11"/>
    </row>
    <row r="41" spans="1:13" ht="15" customHeight="1" x14ac:dyDescent="0.25">
      <c r="A41" s="21" t="s">
        <v>25</v>
      </c>
      <c r="B41" s="14">
        <v>150</v>
      </c>
      <c r="C41" s="51">
        <v>5.51</v>
      </c>
      <c r="D41" s="51">
        <v>6.33</v>
      </c>
      <c r="E41" s="51">
        <v>29.49</v>
      </c>
      <c r="F41" s="51">
        <v>194.06</v>
      </c>
      <c r="G41" s="51">
        <v>0</v>
      </c>
      <c r="H41" s="51">
        <v>17.82</v>
      </c>
      <c r="I41" s="51">
        <v>7.5</v>
      </c>
      <c r="J41" s="51">
        <v>11.88</v>
      </c>
      <c r="K41" s="51">
        <v>1.05</v>
      </c>
      <c r="L41" s="49" t="s">
        <v>55</v>
      </c>
      <c r="M41" s="11"/>
    </row>
    <row r="42" spans="1:13" ht="15" customHeight="1" x14ac:dyDescent="0.25">
      <c r="A42" s="21" t="s">
        <v>36</v>
      </c>
      <c r="B42" s="14">
        <v>50</v>
      </c>
      <c r="C42" s="51">
        <v>0.48</v>
      </c>
      <c r="D42" s="51">
        <v>1.64</v>
      </c>
      <c r="E42" s="51">
        <v>2.2999999999999998</v>
      </c>
      <c r="F42" s="51">
        <v>25.95</v>
      </c>
      <c r="G42" s="51">
        <v>0.55000000000000004</v>
      </c>
      <c r="H42" s="51">
        <v>10</v>
      </c>
      <c r="I42" s="51">
        <v>2.85</v>
      </c>
      <c r="J42" s="51">
        <v>3.5</v>
      </c>
      <c r="K42" s="51">
        <v>0.15</v>
      </c>
      <c r="L42" s="49" t="s">
        <v>57</v>
      </c>
      <c r="M42" s="11"/>
    </row>
    <row r="43" spans="1:13" ht="15" customHeight="1" x14ac:dyDescent="0.25">
      <c r="A43" s="21" t="s">
        <v>76</v>
      </c>
      <c r="B43" s="14" t="s">
        <v>24</v>
      </c>
      <c r="C43" s="51">
        <v>0.3</v>
      </c>
      <c r="D43" s="51">
        <v>0.1</v>
      </c>
      <c r="E43" s="51">
        <v>6.78</v>
      </c>
      <c r="F43" s="51">
        <v>29.23</v>
      </c>
      <c r="G43" s="51">
        <v>1</v>
      </c>
      <c r="H43" s="51">
        <v>0</v>
      </c>
      <c r="I43" s="51">
        <v>5</v>
      </c>
      <c r="J43" s="51">
        <v>7.9</v>
      </c>
      <c r="K43" s="51">
        <v>0.87</v>
      </c>
      <c r="L43" s="49" t="s">
        <v>77</v>
      </c>
      <c r="M43" s="11"/>
    </row>
    <row r="44" spans="1:13" ht="15" customHeight="1" x14ac:dyDescent="0.25">
      <c r="A44" s="21" t="s">
        <v>14</v>
      </c>
      <c r="B44" s="14">
        <v>25</v>
      </c>
      <c r="C44" s="51">
        <v>1.2</v>
      </c>
      <c r="D44" s="51">
        <v>0.45</v>
      </c>
      <c r="E44" s="51">
        <v>12.45</v>
      </c>
      <c r="F44" s="51">
        <v>53.5</v>
      </c>
      <c r="G44" s="51">
        <v>0</v>
      </c>
      <c r="H44" s="51">
        <v>0</v>
      </c>
      <c r="I44" s="51">
        <v>28</v>
      </c>
      <c r="J44" s="51">
        <v>6</v>
      </c>
      <c r="K44" s="51">
        <v>0</v>
      </c>
      <c r="L44" s="12"/>
      <c r="M44" s="11"/>
    </row>
    <row r="45" spans="1:13" ht="15" customHeight="1" x14ac:dyDescent="0.25">
      <c r="A45" s="24" t="s">
        <v>15</v>
      </c>
      <c r="B45" s="28"/>
      <c r="C45" s="47">
        <f>C44+C43+C42+C41+C40+C39</f>
        <v>18.860000000000003</v>
      </c>
      <c r="D45" s="47">
        <f t="shared" ref="D45:K45" si="3">D44+D43+D42+D41+D40+D39</f>
        <v>29.12</v>
      </c>
      <c r="E45" s="47">
        <f t="shared" si="3"/>
        <v>56.26</v>
      </c>
      <c r="F45" s="47">
        <f t="shared" si="3"/>
        <v>556.14</v>
      </c>
      <c r="G45" s="47">
        <f t="shared" si="3"/>
        <v>11.75</v>
      </c>
      <c r="H45" s="47">
        <f t="shared" si="3"/>
        <v>27.82</v>
      </c>
      <c r="I45" s="47">
        <f t="shared" si="3"/>
        <v>68.849999999999994</v>
      </c>
      <c r="J45" s="47">
        <f t="shared" si="3"/>
        <v>85.58</v>
      </c>
      <c r="K45" s="47">
        <f t="shared" si="3"/>
        <v>3.7500000000000004</v>
      </c>
      <c r="L45" s="12"/>
      <c r="M45" s="11"/>
    </row>
    <row r="46" spans="1:13" ht="15.75" x14ac:dyDescent="0.25">
      <c r="A46" s="27" t="s">
        <v>22</v>
      </c>
      <c r="B46" s="14"/>
      <c r="C46" s="51"/>
      <c r="D46" s="51"/>
      <c r="E46" s="51"/>
      <c r="F46" s="51"/>
      <c r="G46" s="51"/>
      <c r="H46" s="51"/>
      <c r="I46" s="51"/>
      <c r="J46" s="51"/>
      <c r="K46" s="51"/>
      <c r="L46" s="12"/>
      <c r="M46" s="11"/>
    </row>
    <row r="47" spans="1:13" ht="15" customHeight="1" x14ac:dyDescent="0.25">
      <c r="A47" s="18" t="s">
        <v>37</v>
      </c>
      <c r="B47" s="19"/>
      <c r="C47" s="47"/>
      <c r="D47" s="47"/>
      <c r="E47" s="47"/>
      <c r="F47" s="47"/>
      <c r="G47" s="47"/>
      <c r="H47" s="47"/>
      <c r="I47" s="47"/>
      <c r="J47" s="47"/>
      <c r="K47" s="47"/>
      <c r="L47" s="20"/>
      <c r="M47" s="11"/>
    </row>
    <row r="48" spans="1:13" ht="16.5" customHeight="1" x14ac:dyDescent="0.25">
      <c r="A48" s="33" t="s">
        <v>33</v>
      </c>
      <c r="B48" s="28">
        <v>60</v>
      </c>
      <c r="C48" s="51">
        <v>0.84</v>
      </c>
      <c r="D48" s="51">
        <v>3.66</v>
      </c>
      <c r="E48" s="51">
        <v>4.5599999999999996</v>
      </c>
      <c r="F48" s="51">
        <v>54.6</v>
      </c>
      <c r="G48" s="51">
        <v>4.62</v>
      </c>
      <c r="H48" s="51">
        <v>0</v>
      </c>
      <c r="I48" s="51">
        <v>12</v>
      </c>
      <c r="J48" s="51">
        <v>20.399999999999999</v>
      </c>
      <c r="K48" s="51">
        <v>0.78</v>
      </c>
      <c r="L48" s="42" t="s">
        <v>63</v>
      </c>
      <c r="M48" s="11"/>
    </row>
    <row r="49" spans="1:13" ht="15.75" customHeight="1" x14ac:dyDescent="0.25">
      <c r="A49" s="21" t="s">
        <v>49</v>
      </c>
      <c r="B49" s="54" t="s">
        <v>17</v>
      </c>
      <c r="C49" s="51">
        <v>11.66</v>
      </c>
      <c r="D49" s="51">
        <v>17.04</v>
      </c>
      <c r="E49" s="51">
        <v>16.77</v>
      </c>
      <c r="F49" s="51">
        <v>293.5</v>
      </c>
      <c r="G49" s="51">
        <v>0.3</v>
      </c>
      <c r="H49" s="51">
        <v>28.5</v>
      </c>
      <c r="I49" s="51">
        <v>25.5</v>
      </c>
      <c r="J49" s="51">
        <v>36</v>
      </c>
      <c r="K49" s="51">
        <v>2.34</v>
      </c>
      <c r="L49" s="49" t="s">
        <v>50</v>
      </c>
      <c r="M49" s="11"/>
    </row>
    <row r="50" spans="1:13" ht="15" customHeight="1" x14ac:dyDescent="0.25">
      <c r="A50" s="61" t="s">
        <v>18</v>
      </c>
      <c r="B50" s="14">
        <v>150</v>
      </c>
      <c r="C50" s="51">
        <v>8.4499999999999993</v>
      </c>
      <c r="D50" s="51">
        <v>7.87</v>
      </c>
      <c r="E50" s="51">
        <v>37.57</v>
      </c>
      <c r="F50" s="51">
        <v>256.20999999999998</v>
      </c>
      <c r="G50" s="51">
        <v>0</v>
      </c>
      <c r="H50" s="51">
        <v>23.99</v>
      </c>
      <c r="I50" s="51">
        <v>139.88</v>
      </c>
      <c r="J50" s="51">
        <v>16.64</v>
      </c>
      <c r="K50" s="51">
        <v>0.2</v>
      </c>
      <c r="L50" s="49" t="s">
        <v>64</v>
      </c>
      <c r="M50" s="11"/>
    </row>
    <row r="51" spans="1:13" ht="15" customHeight="1" x14ac:dyDescent="0.25">
      <c r="A51" s="21" t="s">
        <v>38</v>
      </c>
      <c r="B51" s="28">
        <v>200</v>
      </c>
      <c r="C51" s="51">
        <v>0.1</v>
      </c>
      <c r="D51" s="51">
        <v>0.1</v>
      </c>
      <c r="E51" s="51">
        <v>11.1</v>
      </c>
      <c r="F51" s="51">
        <v>46</v>
      </c>
      <c r="G51" s="51">
        <v>0.6</v>
      </c>
      <c r="H51" s="51">
        <v>0</v>
      </c>
      <c r="I51" s="51">
        <v>1.7</v>
      </c>
      <c r="J51" s="51">
        <v>3.4</v>
      </c>
      <c r="K51" s="51">
        <v>0.46</v>
      </c>
      <c r="L51" s="62" t="s">
        <v>73</v>
      </c>
      <c r="M51" s="11"/>
    </row>
    <row r="52" spans="1:13" ht="15" customHeight="1" x14ac:dyDescent="0.25">
      <c r="A52" s="21" t="s">
        <v>14</v>
      </c>
      <c r="B52" s="14">
        <v>25</v>
      </c>
      <c r="C52" s="51">
        <v>1.2</v>
      </c>
      <c r="D52" s="51">
        <v>0.45</v>
      </c>
      <c r="E52" s="51">
        <v>12.45</v>
      </c>
      <c r="F52" s="51">
        <v>53.5</v>
      </c>
      <c r="G52" s="51">
        <v>0</v>
      </c>
      <c r="H52" s="51">
        <v>0</v>
      </c>
      <c r="I52" s="51">
        <v>28</v>
      </c>
      <c r="J52" s="51">
        <v>6</v>
      </c>
      <c r="K52" s="51">
        <v>0</v>
      </c>
      <c r="L52" s="12"/>
      <c r="M52" s="11"/>
    </row>
    <row r="53" spans="1:13" ht="15" customHeight="1" x14ac:dyDescent="0.25">
      <c r="A53" s="24" t="s">
        <v>15</v>
      </c>
      <c r="B53" s="19"/>
      <c r="C53" s="47">
        <f>SUM(C48:C52)</f>
        <v>22.25</v>
      </c>
      <c r="D53" s="47">
        <f t="shared" ref="D53:K53" si="4">SUM(D48:D52)</f>
        <v>29.12</v>
      </c>
      <c r="E53" s="47">
        <f t="shared" si="4"/>
        <v>82.45</v>
      </c>
      <c r="F53" s="47">
        <f t="shared" si="4"/>
        <v>703.81</v>
      </c>
      <c r="G53" s="47">
        <f t="shared" si="4"/>
        <v>5.52</v>
      </c>
      <c r="H53" s="47">
        <f t="shared" si="4"/>
        <v>52.489999999999995</v>
      </c>
      <c r="I53" s="47">
        <f t="shared" si="4"/>
        <v>207.07999999999998</v>
      </c>
      <c r="J53" s="47">
        <f t="shared" si="4"/>
        <v>82.44</v>
      </c>
      <c r="K53" s="47">
        <f t="shared" si="4"/>
        <v>3.7800000000000002</v>
      </c>
      <c r="L53" s="20"/>
      <c r="M53" s="11"/>
    </row>
    <row r="54" spans="1:13" ht="15" customHeight="1" x14ac:dyDescent="0.25">
      <c r="A54" s="31"/>
      <c r="B54" s="14"/>
      <c r="C54" s="38"/>
      <c r="D54" s="38"/>
      <c r="E54" s="38"/>
      <c r="F54" s="38"/>
      <c r="G54" s="38"/>
      <c r="H54" s="38"/>
      <c r="I54" s="38"/>
      <c r="J54" s="38"/>
      <c r="K54" s="38"/>
      <c r="L54" s="20"/>
      <c r="M54" s="11"/>
    </row>
    <row r="55" spans="1:13" ht="15" customHeight="1" x14ac:dyDescent="0.25">
      <c r="A55" s="32" t="s">
        <v>23</v>
      </c>
      <c r="B55" s="29"/>
      <c r="C55" s="19"/>
      <c r="D55" s="19"/>
      <c r="E55" s="19"/>
      <c r="F55" s="19"/>
      <c r="G55" s="19"/>
      <c r="H55" s="19"/>
      <c r="I55" s="19"/>
      <c r="J55" s="19"/>
      <c r="K55" s="19"/>
      <c r="L55" s="31"/>
      <c r="M55" s="11"/>
    </row>
    <row r="56" spans="1:13" ht="15" customHeight="1" x14ac:dyDescent="0.25">
      <c r="A56" s="66" t="s">
        <v>5</v>
      </c>
      <c r="B56" s="67" t="s">
        <v>41</v>
      </c>
      <c r="C56" s="66" t="s">
        <v>7</v>
      </c>
      <c r="D56" s="66"/>
      <c r="E56" s="66"/>
      <c r="F56" s="66" t="s">
        <v>8</v>
      </c>
      <c r="G56" s="72" t="s">
        <v>67</v>
      </c>
      <c r="H56" s="73"/>
      <c r="I56" s="73"/>
      <c r="J56" s="74"/>
      <c r="K56" s="50"/>
      <c r="L56" s="31"/>
      <c r="M56" s="11"/>
    </row>
    <row r="57" spans="1:13" ht="48" customHeight="1" x14ac:dyDescent="0.25">
      <c r="A57" s="66"/>
      <c r="B57" s="68"/>
      <c r="C57" s="40" t="s">
        <v>10</v>
      </c>
      <c r="D57" s="43" t="s">
        <v>11</v>
      </c>
      <c r="E57" s="40" t="s">
        <v>12</v>
      </c>
      <c r="F57" s="66"/>
      <c r="G57" s="49" t="s">
        <v>68</v>
      </c>
      <c r="H57" s="49" t="s">
        <v>69</v>
      </c>
      <c r="I57" s="49" t="s">
        <v>70</v>
      </c>
      <c r="J57" s="49" t="s">
        <v>71</v>
      </c>
      <c r="K57" s="40" t="s">
        <v>72</v>
      </c>
      <c r="L57" s="43" t="s">
        <v>30</v>
      </c>
      <c r="M57" s="11"/>
    </row>
    <row r="58" spans="1:13" ht="15" customHeight="1" x14ac:dyDescent="0.25">
      <c r="A58" s="16" t="s">
        <v>13</v>
      </c>
      <c r="B58" s="14"/>
      <c r="C58" s="22"/>
      <c r="D58" s="22"/>
      <c r="E58" s="22"/>
      <c r="F58" s="22"/>
      <c r="G58" s="22"/>
      <c r="H58" s="22"/>
      <c r="I58" s="22"/>
      <c r="J58" s="22"/>
      <c r="K58" s="22"/>
      <c r="L58" s="17"/>
      <c r="M58" s="11"/>
    </row>
    <row r="59" spans="1:13" ht="15" customHeight="1" x14ac:dyDescent="0.25">
      <c r="A59" s="18" t="s">
        <v>37</v>
      </c>
      <c r="B59" s="14"/>
      <c r="C59" s="22"/>
      <c r="D59" s="22"/>
      <c r="E59" s="22"/>
      <c r="F59" s="22"/>
      <c r="G59" s="22"/>
      <c r="H59" s="22"/>
      <c r="I59" s="22"/>
      <c r="J59" s="22"/>
      <c r="K59" s="22"/>
      <c r="L59" s="17"/>
      <c r="M59" s="11"/>
    </row>
    <row r="60" spans="1:13" ht="16.5" customHeight="1" x14ac:dyDescent="0.25">
      <c r="A60" s="21" t="s">
        <v>61</v>
      </c>
      <c r="B60" s="14">
        <v>60</v>
      </c>
      <c r="C60" s="51">
        <v>0.72</v>
      </c>
      <c r="D60" s="51">
        <v>3.6</v>
      </c>
      <c r="E60" s="51">
        <v>6.72</v>
      </c>
      <c r="F60" s="51">
        <v>62.4</v>
      </c>
      <c r="G60" s="51">
        <v>1.8</v>
      </c>
      <c r="H60" s="51">
        <v>0</v>
      </c>
      <c r="I60" s="51">
        <v>20.399999999999999</v>
      </c>
      <c r="J60" s="51">
        <v>14.4</v>
      </c>
      <c r="K60" s="51">
        <v>0.38</v>
      </c>
      <c r="L60" s="49" t="s">
        <v>62</v>
      </c>
      <c r="M60" s="11"/>
    </row>
    <row r="61" spans="1:13" ht="15" customHeight="1" x14ac:dyDescent="0.25">
      <c r="A61" s="21" t="s">
        <v>34</v>
      </c>
      <c r="B61" s="40">
        <v>100</v>
      </c>
      <c r="C61" s="51">
        <v>11.21</v>
      </c>
      <c r="D61" s="51">
        <v>12.66</v>
      </c>
      <c r="E61" s="51">
        <v>10.67</v>
      </c>
      <c r="F61" s="51">
        <v>202.68</v>
      </c>
      <c r="G61" s="51">
        <v>0</v>
      </c>
      <c r="H61" s="51">
        <v>4</v>
      </c>
      <c r="I61" s="51">
        <v>26</v>
      </c>
      <c r="J61" s="51">
        <v>53</v>
      </c>
      <c r="K61" s="51">
        <v>2.8</v>
      </c>
      <c r="L61" s="49" t="s">
        <v>35</v>
      </c>
      <c r="M61" s="11"/>
    </row>
    <row r="62" spans="1:13" ht="15" customHeight="1" x14ac:dyDescent="0.25">
      <c r="A62" s="21" t="s">
        <v>25</v>
      </c>
      <c r="B62" s="14">
        <v>150</v>
      </c>
      <c r="C62" s="51">
        <v>5.51</v>
      </c>
      <c r="D62" s="51">
        <v>6.33</v>
      </c>
      <c r="E62" s="51">
        <v>29.49</v>
      </c>
      <c r="F62" s="51">
        <v>194.06</v>
      </c>
      <c r="G62" s="51">
        <v>0</v>
      </c>
      <c r="H62" s="51">
        <v>17.82</v>
      </c>
      <c r="I62" s="51">
        <v>7.5</v>
      </c>
      <c r="J62" s="51">
        <v>11.88</v>
      </c>
      <c r="K62" s="51">
        <v>1.05</v>
      </c>
      <c r="L62" s="49" t="s">
        <v>55</v>
      </c>
      <c r="M62" s="11"/>
    </row>
    <row r="63" spans="1:13" ht="15" customHeight="1" x14ac:dyDescent="0.25">
      <c r="A63" s="21" t="s">
        <v>36</v>
      </c>
      <c r="B63" s="14">
        <v>50</v>
      </c>
      <c r="C63" s="51">
        <v>0.48</v>
      </c>
      <c r="D63" s="51">
        <v>1.64</v>
      </c>
      <c r="E63" s="51">
        <v>2.2999999999999998</v>
      </c>
      <c r="F63" s="51">
        <v>25.95</v>
      </c>
      <c r="G63" s="51">
        <v>0.55000000000000004</v>
      </c>
      <c r="H63" s="51">
        <v>10</v>
      </c>
      <c r="I63" s="51">
        <v>2.85</v>
      </c>
      <c r="J63" s="51">
        <v>3.5</v>
      </c>
      <c r="K63" s="51">
        <v>0.15</v>
      </c>
      <c r="L63" s="49" t="s">
        <v>57</v>
      </c>
      <c r="M63" s="11"/>
    </row>
    <row r="64" spans="1:13" ht="15" customHeight="1" x14ac:dyDescent="0.25">
      <c r="A64" s="21" t="s">
        <v>76</v>
      </c>
      <c r="B64" s="14" t="s">
        <v>24</v>
      </c>
      <c r="C64" s="51">
        <v>0.3</v>
      </c>
      <c r="D64" s="51">
        <v>0.1</v>
      </c>
      <c r="E64" s="51">
        <v>6.78</v>
      </c>
      <c r="F64" s="51">
        <v>29.23</v>
      </c>
      <c r="G64" s="51">
        <v>1</v>
      </c>
      <c r="H64" s="51">
        <v>0</v>
      </c>
      <c r="I64" s="51">
        <v>5</v>
      </c>
      <c r="J64" s="51">
        <v>7.9</v>
      </c>
      <c r="K64" s="51">
        <v>0.87</v>
      </c>
      <c r="L64" s="49" t="s">
        <v>77</v>
      </c>
      <c r="M64" s="11"/>
    </row>
    <row r="65" spans="1:13" ht="15" customHeight="1" x14ac:dyDescent="0.25">
      <c r="A65" s="21" t="s">
        <v>14</v>
      </c>
      <c r="B65" s="40">
        <v>25</v>
      </c>
      <c r="C65" s="51">
        <v>1.2</v>
      </c>
      <c r="D65" s="51">
        <v>0.45</v>
      </c>
      <c r="E65" s="51">
        <v>12.5</v>
      </c>
      <c r="F65" s="51">
        <v>53.5</v>
      </c>
      <c r="G65" s="51">
        <v>0</v>
      </c>
      <c r="H65" s="51">
        <v>0</v>
      </c>
      <c r="I65" s="51">
        <v>28</v>
      </c>
      <c r="J65" s="51">
        <v>6</v>
      </c>
      <c r="K65" s="51">
        <v>0</v>
      </c>
      <c r="L65" s="12"/>
      <c r="M65" s="11"/>
    </row>
    <row r="66" spans="1:13" ht="15" customHeight="1" x14ac:dyDescent="0.25">
      <c r="A66" s="24"/>
      <c r="B66" s="12"/>
      <c r="C66" s="47">
        <f t="shared" ref="C66:K66" si="5">SUM(C59:C65)</f>
        <v>19.420000000000002</v>
      </c>
      <c r="D66" s="47">
        <f t="shared" si="5"/>
        <v>24.780000000000005</v>
      </c>
      <c r="E66" s="47">
        <f t="shared" si="5"/>
        <v>68.459999999999994</v>
      </c>
      <c r="F66" s="47">
        <f t="shared" si="5"/>
        <v>567.81999999999994</v>
      </c>
      <c r="G66" s="47">
        <f t="shared" si="5"/>
        <v>3.35</v>
      </c>
      <c r="H66" s="47">
        <f t="shared" si="5"/>
        <v>31.82</v>
      </c>
      <c r="I66" s="47">
        <f t="shared" si="5"/>
        <v>89.75</v>
      </c>
      <c r="J66" s="47">
        <f t="shared" si="5"/>
        <v>96.68</v>
      </c>
      <c r="K66" s="47">
        <f t="shared" si="5"/>
        <v>5.25</v>
      </c>
      <c r="L66" s="12"/>
      <c r="M66" s="11"/>
    </row>
    <row r="67" spans="1:13" ht="15" customHeight="1" x14ac:dyDescent="0.25">
      <c r="A67" s="27" t="s">
        <v>16</v>
      </c>
      <c r="B67" s="12"/>
      <c r="C67" s="55"/>
      <c r="D67" s="55"/>
      <c r="E67" s="55"/>
      <c r="F67" s="55"/>
      <c r="G67" s="55"/>
      <c r="H67" s="55"/>
      <c r="I67" s="55"/>
      <c r="J67" s="55"/>
      <c r="K67" s="55"/>
      <c r="L67" s="12"/>
      <c r="M67" s="11"/>
    </row>
    <row r="68" spans="1:13" ht="15" customHeight="1" x14ac:dyDescent="0.25">
      <c r="A68" s="18" t="s">
        <v>37</v>
      </c>
      <c r="B68" s="19"/>
      <c r="C68" s="34"/>
      <c r="D68" s="34"/>
      <c r="E68" s="34"/>
      <c r="F68" s="34"/>
      <c r="G68" s="35"/>
      <c r="H68" s="35"/>
      <c r="I68" s="34"/>
      <c r="J68" s="34"/>
      <c r="K68" s="34"/>
      <c r="L68" s="12"/>
      <c r="M68" s="11"/>
    </row>
    <row r="69" spans="1:13" ht="15" customHeight="1" x14ac:dyDescent="0.25">
      <c r="A69" s="21" t="s">
        <v>59</v>
      </c>
      <c r="B69" s="40">
        <v>60</v>
      </c>
      <c r="C69" s="51">
        <v>0.87</v>
      </c>
      <c r="D69" s="51">
        <v>3.6</v>
      </c>
      <c r="E69" s="51">
        <v>5.04</v>
      </c>
      <c r="F69" s="51">
        <v>56.4</v>
      </c>
      <c r="G69" s="51">
        <v>10.199999999999999</v>
      </c>
      <c r="H69" s="51">
        <v>0</v>
      </c>
      <c r="I69" s="51">
        <v>9.6</v>
      </c>
      <c r="J69" s="51">
        <v>24</v>
      </c>
      <c r="K69" s="51">
        <v>0.32</v>
      </c>
      <c r="L69" s="60" t="s">
        <v>60</v>
      </c>
      <c r="M69" s="11"/>
    </row>
    <row r="70" spans="1:13" ht="31.5" customHeight="1" x14ac:dyDescent="0.25">
      <c r="A70" s="21" t="s">
        <v>79</v>
      </c>
      <c r="B70" s="40">
        <v>100</v>
      </c>
      <c r="C70" s="51">
        <v>14.48</v>
      </c>
      <c r="D70" s="51">
        <v>0.18</v>
      </c>
      <c r="E70" s="51">
        <v>18.27</v>
      </c>
      <c r="F70" s="51">
        <v>127.86</v>
      </c>
      <c r="G70" s="51">
        <v>0</v>
      </c>
      <c r="H70" s="51">
        <v>11.73</v>
      </c>
      <c r="I70" s="51">
        <v>25.71</v>
      </c>
      <c r="J70" s="51">
        <v>52.86</v>
      </c>
      <c r="K70" s="51">
        <v>0.44</v>
      </c>
      <c r="L70" s="49" t="s">
        <v>80</v>
      </c>
      <c r="M70" s="11"/>
    </row>
    <row r="71" spans="1:13" ht="15.75" customHeight="1" x14ac:dyDescent="0.25">
      <c r="A71" s="21" t="s">
        <v>44</v>
      </c>
      <c r="B71" s="40">
        <v>150</v>
      </c>
      <c r="C71" s="51">
        <v>5.0999999999999996</v>
      </c>
      <c r="D71" s="51">
        <v>9</v>
      </c>
      <c r="E71" s="51">
        <v>18.45</v>
      </c>
      <c r="F71" s="51">
        <v>175.5</v>
      </c>
      <c r="G71" s="51">
        <v>7.65</v>
      </c>
      <c r="H71" s="51">
        <v>37.79</v>
      </c>
      <c r="I71" s="51">
        <v>38.1</v>
      </c>
      <c r="J71" s="51">
        <v>36.75</v>
      </c>
      <c r="K71" s="51">
        <v>3.11</v>
      </c>
      <c r="L71" s="49" t="s">
        <v>66</v>
      </c>
      <c r="M71" s="11"/>
    </row>
    <row r="72" spans="1:13" ht="15" customHeight="1" x14ac:dyDescent="0.25">
      <c r="A72" s="21" t="s">
        <v>39</v>
      </c>
      <c r="B72" s="14">
        <v>200</v>
      </c>
      <c r="C72" s="51">
        <v>0.6</v>
      </c>
      <c r="D72" s="51">
        <v>0.1</v>
      </c>
      <c r="E72" s="51">
        <v>17.38</v>
      </c>
      <c r="F72" s="51">
        <v>73.23</v>
      </c>
      <c r="G72" s="51">
        <v>0.2</v>
      </c>
      <c r="H72" s="51">
        <v>0</v>
      </c>
      <c r="I72" s="51">
        <v>14.4</v>
      </c>
      <c r="J72" s="51">
        <v>20.100000000000001</v>
      </c>
      <c r="K72" s="51">
        <v>0.69</v>
      </c>
      <c r="L72" s="49" t="s">
        <v>54</v>
      </c>
      <c r="M72" s="11"/>
    </row>
    <row r="73" spans="1:13" ht="15" customHeight="1" x14ac:dyDescent="0.25">
      <c r="A73" s="21" t="s">
        <v>14</v>
      </c>
      <c r="B73" s="14">
        <v>50</v>
      </c>
      <c r="C73" s="51">
        <v>2.4</v>
      </c>
      <c r="D73" s="51">
        <v>0.9</v>
      </c>
      <c r="E73" s="51">
        <v>24.9</v>
      </c>
      <c r="F73" s="51">
        <v>107</v>
      </c>
      <c r="G73" s="51">
        <v>0</v>
      </c>
      <c r="H73" s="51">
        <v>0</v>
      </c>
      <c r="I73" s="51">
        <v>56</v>
      </c>
      <c r="J73" s="51">
        <v>12</v>
      </c>
      <c r="K73" s="51">
        <v>0</v>
      </c>
      <c r="L73" s="12"/>
      <c r="M73" s="11"/>
    </row>
    <row r="74" spans="1:13" ht="15" customHeight="1" x14ac:dyDescent="0.25">
      <c r="A74" s="24" t="s">
        <v>15</v>
      </c>
      <c r="B74" s="19"/>
      <c r="C74" s="47">
        <f t="shared" ref="C74:K74" si="6">SUM(C68:C73)</f>
        <v>23.45</v>
      </c>
      <c r="D74" s="47">
        <f t="shared" si="6"/>
        <v>13.780000000000001</v>
      </c>
      <c r="E74" s="47">
        <f t="shared" si="6"/>
        <v>84.039999999999992</v>
      </c>
      <c r="F74" s="47">
        <f t="shared" si="6"/>
        <v>539.99</v>
      </c>
      <c r="G74" s="47">
        <f t="shared" si="6"/>
        <v>18.05</v>
      </c>
      <c r="H74" s="47">
        <f t="shared" si="6"/>
        <v>49.519999999999996</v>
      </c>
      <c r="I74" s="47">
        <f t="shared" si="6"/>
        <v>143.81</v>
      </c>
      <c r="J74" s="47">
        <f t="shared" si="6"/>
        <v>145.71</v>
      </c>
      <c r="K74" s="47">
        <f t="shared" si="6"/>
        <v>4.5600000000000005</v>
      </c>
      <c r="L74" s="12"/>
      <c r="M74" s="11"/>
    </row>
    <row r="75" spans="1:13" ht="15" customHeight="1" x14ac:dyDescent="0.25">
      <c r="A75" s="27" t="s">
        <v>20</v>
      </c>
      <c r="B75" s="19"/>
      <c r="C75" s="56"/>
      <c r="D75" s="56"/>
      <c r="E75" s="56"/>
      <c r="F75" s="56"/>
      <c r="G75" s="56"/>
      <c r="H75" s="56"/>
      <c r="I75" s="56"/>
      <c r="J75" s="56"/>
      <c r="K75" s="56"/>
      <c r="L75" s="12"/>
      <c r="M75" s="11"/>
    </row>
    <row r="76" spans="1:13" ht="15" customHeight="1" x14ac:dyDescent="0.25">
      <c r="A76" s="18" t="s">
        <v>37</v>
      </c>
      <c r="B76" s="19"/>
      <c r="C76" s="57"/>
      <c r="D76" s="57"/>
      <c r="E76" s="57"/>
      <c r="F76" s="57"/>
      <c r="G76" s="57"/>
      <c r="H76" s="57"/>
      <c r="I76" s="57"/>
      <c r="J76" s="57"/>
      <c r="K76" s="57"/>
      <c r="L76" s="12"/>
      <c r="M76" s="11"/>
    </row>
    <row r="77" spans="1:13" ht="15" customHeight="1" x14ac:dyDescent="0.25">
      <c r="A77" s="33" t="s">
        <v>33</v>
      </c>
      <c r="B77" s="28">
        <v>60</v>
      </c>
      <c r="C77" s="51">
        <v>0.84</v>
      </c>
      <c r="D77" s="51">
        <v>3.66</v>
      </c>
      <c r="E77" s="51">
        <v>4.5599999999999996</v>
      </c>
      <c r="F77" s="51">
        <v>54.6</v>
      </c>
      <c r="G77" s="51">
        <v>4.62</v>
      </c>
      <c r="H77" s="51">
        <v>0</v>
      </c>
      <c r="I77" s="51">
        <v>12</v>
      </c>
      <c r="J77" s="51">
        <v>20.399999999999999</v>
      </c>
      <c r="K77" s="51">
        <v>0.78</v>
      </c>
      <c r="L77" s="42" t="s">
        <v>63</v>
      </c>
      <c r="M77" s="11"/>
    </row>
    <row r="78" spans="1:13" ht="15" customHeight="1" x14ac:dyDescent="0.25">
      <c r="A78" s="21" t="s">
        <v>28</v>
      </c>
      <c r="B78" s="14" t="s">
        <v>17</v>
      </c>
      <c r="C78" s="51">
        <v>13.8</v>
      </c>
      <c r="D78" s="51">
        <v>15.8</v>
      </c>
      <c r="E78" s="51">
        <v>18.100000000000001</v>
      </c>
      <c r="F78" s="51">
        <v>293</v>
      </c>
      <c r="G78" s="51">
        <v>0.3</v>
      </c>
      <c r="H78" s="51">
        <v>28.5</v>
      </c>
      <c r="I78" s="51">
        <v>25.5</v>
      </c>
      <c r="J78" s="51">
        <v>36</v>
      </c>
      <c r="K78" s="51">
        <v>2.34</v>
      </c>
      <c r="L78" s="49" t="s">
        <v>29</v>
      </c>
      <c r="M78" s="11"/>
    </row>
    <row r="79" spans="1:13" ht="18" customHeight="1" x14ac:dyDescent="0.25">
      <c r="A79" s="61" t="s">
        <v>18</v>
      </c>
      <c r="B79" s="14">
        <v>150</v>
      </c>
      <c r="C79" s="51">
        <v>8.4499999999999993</v>
      </c>
      <c r="D79" s="51">
        <v>7.87</v>
      </c>
      <c r="E79" s="51">
        <v>37.57</v>
      </c>
      <c r="F79" s="51">
        <v>256.20999999999998</v>
      </c>
      <c r="G79" s="51">
        <v>0</v>
      </c>
      <c r="H79" s="51">
        <v>23.99</v>
      </c>
      <c r="I79" s="51">
        <v>139.88</v>
      </c>
      <c r="J79" s="51">
        <v>16.64</v>
      </c>
      <c r="K79" s="51">
        <v>0.2</v>
      </c>
      <c r="L79" s="49" t="s">
        <v>64</v>
      </c>
      <c r="M79" s="11"/>
    </row>
    <row r="80" spans="1:13" ht="15" customHeight="1" x14ac:dyDescent="0.25">
      <c r="A80" s="21" t="s">
        <v>26</v>
      </c>
      <c r="B80" s="28">
        <v>200</v>
      </c>
      <c r="C80" s="51">
        <v>3.3</v>
      </c>
      <c r="D80" s="51">
        <v>2.9</v>
      </c>
      <c r="E80" s="51">
        <v>11.08</v>
      </c>
      <c r="F80" s="51">
        <v>83.23</v>
      </c>
      <c r="G80" s="51">
        <v>0.7</v>
      </c>
      <c r="H80" s="51">
        <v>19</v>
      </c>
      <c r="I80" s="51">
        <v>22.3</v>
      </c>
      <c r="J80" s="51">
        <v>111.3</v>
      </c>
      <c r="K80" s="51">
        <v>0.65</v>
      </c>
      <c r="L80" s="39" t="s">
        <v>75</v>
      </c>
      <c r="M80" s="11"/>
    </row>
    <row r="81" spans="1:13" ht="15" customHeight="1" x14ac:dyDescent="0.25">
      <c r="A81" s="21" t="s">
        <v>14</v>
      </c>
      <c r="B81" s="14">
        <v>25</v>
      </c>
      <c r="C81" s="51">
        <v>1.2</v>
      </c>
      <c r="D81" s="51">
        <v>0.45</v>
      </c>
      <c r="E81" s="51">
        <v>12.45</v>
      </c>
      <c r="F81" s="51">
        <v>53.5</v>
      </c>
      <c r="G81" s="51">
        <v>0</v>
      </c>
      <c r="H81" s="51">
        <v>0</v>
      </c>
      <c r="I81" s="51">
        <v>28</v>
      </c>
      <c r="J81" s="51">
        <v>6</v>
      </c>
      <c r="K81" s="51">
        <v>0</v>
      </c>
      <c r="L81" s="20"/>
      <c r="M81" s="11"/>
    </row>
    <row r="82" spans="1:13" ht="15" customHeight="1" x14ac:dyDescent="0.25">
      <c r="A82" s="24" t="s">
        <v>15</v>
      </c>
      <c r="B82" s="14"/>
      <c r="C82" s="47">
        <f t="shared" ref="C82:K82" si="7">SUM(C76:C81)</f>
        <v>27.59</v>
      </c>
      <c r="D82" s="47">
        <f t="shared" si="7"/>
        <v>30.68</v>
      </c>
      <c r="E82" s="47">
        <f t="shared" si="7"/>
        <v>83.76</v>
      </c>
      <c r="F82" s="47">
        <f t="shared" si="7"/>
        <v>740.54</v>
      </c>
      <c r="G82" s="47">
        <f t="shared" si="7"/>
        <v>5.62</v>
      </c>
      <c r="H82" s="47">
        <f t="shared" si="7"/>
        <v>71.489999999999995</v>
      </c>
      <c r="I82" s="47">
        <f t="shared" si="7"/>
        <v>227.68</v>
      </c>
      <c r="J82" s="47">
        <f t="shared" si="7"/>
        <v>190.33999999999997</v>
      </c>
      <c r="K82" s="47">
        <f t="shared" si="7"/>
        <v>3.97</v>
      </c>
      <c r="L82" s="23"/>
      <c r="M82" s="11"/>
    </row>
    <row r="83" spans="1:13" ht="15" customHeight="1" x14ac:dyDescent="0.25">
      <c r="A83" s="27" t="s">
        <v>21</v>
      </c>
      <c r="B83" s="14"/>
      <c r="C83" s="34"/>
      <c r="D83" s="34"/>
      <c r="E83" s="34"/>
      <c r="F83" s="34"/>
      <c r="G83" s="34"/>
      <c r="H83" s="34"/>
      <c r="I83" s="34"/>
      <c r="J83" s="34"/>
      <c r="K83" s="34"/>
      <c r="L83" s="20"/>
      <c r="M83" s="11"/>
    </row>
    <row r="84" spans="1:13" ht="15.75" x14ac:dyDescent="0.25">
      <c r="A84" s="18" t="s">
        <v>37</v>
      </c>
      <c r="B84" s="19"/>
      <c r="C84" s="58"/>
      <c r="D84" s="58"/>
      <c r="E84" s="58"/>
      <c r="F84" s="58"/>
      <c r="G84" s="58"/>
      <c r="H84" s="58"/>
      <c r="I84" s="58"/>
      <c r="J84" s="58"/>
      <c r="K84" s="58"/>
      <c r="L84" s="20"/>
      <c r="M84" s="11"/>
    </row>
    <row r="85" spans="1:13" ht="15.75" customHeight="1" x14ac:dyDescent="0.25">
      <c r="A85" s="21" t="s">
        <v>61</v>
      </c>
      <c r="B85" s="14">
        <v>60</v>
      </c>
      <c r="C85" s="51">
        <v>0.72</v>
      </c>
      <c r="D85" s="51">
        <v>3.6</v>
      </c>
      <c r="E85" s="51">
        <v>6.72</v>
      </c>
      <c r="F85" s="51">
        <v>62.4</v>
      </c>
      <c r="G85" s="51">
        <v>1.8</v>
      </c>
      <c r="H85" s="51">
        <v>0</v>
      </c>
      <c r="I85" s="51">
        <v>20.399999999999999</v>
      </c>
      <c r="J85" s="51">
        <v>14.4</v>
      </c>
      <c r="K85" s="51">
        <v>0.38</v>
      </c>
      <c r="L85" s="49" t="s">
        <v>62</v>
      </c>
      <c r="M85" s="11"/>
    </row>
    <row r="86" spans="1:13" ht="15.75" customHeight="1" x14ac:dyDescent="0.25">
      <c r="A86" s="21" t="s">
        <v>47</v>
      </c>
      <c r="B86" s="14">
        <v>100</v>
      </c>
      <c r="C86" s="51">
        <v>18.399999999999999</v>
      </c>
      <c r="D86" s="51">
        <v>6.77</v>
      </c>
      <c r="E86" s="51">
        <v>7.42</v>
      </c>
      <c r="F86" s="51">
        <v>167.81</v>
      </c>
      <c r="G86" s="51">
        <v>6.7</v>
      </c>
      <c r="H86" s="51">
        <v>6.38</v>
      </c>
      <c r="I86" s="51">
        <v>20</v>
      </c>
      <c r="J86" s="51">
        <v>20</v>
      </c>
      <c r="K86" s="51">
        <v>5.0199999999999996</v>
      </c>
      <c r="L86" s="48" t="s">
        <v>48</v>
      </c>
      <c r="M86" s="11"/>
    </row>
    <row r="87" spans="1:13" ht="15" customHeight="1" x14ac:dyDescent="0.25">
      <c r="A87" s="21" t="s">
        <v>25</v>
      </c>
      <c r="B87" s="14">
        <v>150</v>
      </c>
      <c r="C87" s="51">
        <v>5.51</v>
      </c>
      <c r="D87" s="51">
        <v>6.33</v>
      </c>
      <c r="E87" s="51">
        <v>29.49</v>
      </c>
      <c r="F87" s="51">
        <v>194.06</v>
      </c>
      <c r="G87" s="51">
        <v>0</v>
      </c>
      <c r="H87" s="51">
        <v>17.82</v>
      </c>
      <c r="I87" s="51">
        <v>7.5</v>
      </c>
      <c r="J87" s="51">
        <v>11.88</v>
      </c>
      <c r="K87" s="51">
        <v>1.05</v>
      </c>
      <c r="L87" s="49" t="s">
        <v>55</v>
      </c>
      <c r="M87" s="11"/>
    </row>
    <row r="88" spans="1:13" ht="15" customHeight="1" x14ac:dyDescent="0.25">
      <c r="A88" s="33" t="s">
        <v>46</v>
      </c>
      <c r="B88" s="14">
        <v>50</v>
      </c>
      <c r="C88" s="51">
        <v>1</v>
      </c>
      <c r="D88" s="51">
        <v>1.31</v>
      </c>
      <c r="E88" s="51">
        <v>3.0950000000000002</v>
      </c>
      <c r="F88" s="51">
        <v>28.15</v>
      </c>
      <c r="G88" s="51">
        <v>1.34</v>
      </c>
      <c r="H88" s="51">
        <v>5.7</v>
      </c>
      <c r="I88" s="51">
        <v>7.35</v>
      </c>
      <c r="J88" s="51">
        <v>6.85</v>
      </c>
      <c r="K88" s="51">
        <v>0.33</v>
      </c>
      <c r="L88" s="38" t="s">
        <v>56</v>
      </c>
      <c r="M88" s="11"/>
    </row>
    <row r="89" spans="1:13" ht="15" customHeight="1" x14ac:dyDescent="0.25">
      <c r="A89" s="21" t="s">
        <v>19</v>
      </c>
      <c r="B89" s="14">
        <v>200</v>
      </c>
      <c r="C89" s="51">
        <v>0.2</v>
      </c>
      <c r="D89" s="51">
        <v>0.1</v>
      </c>
      <c r="E89" s="51">
        <v>6.57</v>
      </c>
      <c r="F89" s="51">
        <v>27.23</v>
      </c>
      <c r="G89" s="51">
        <v>0</v>
      </c>
      <c r="H89" s="51">
        <v>0</v>
      </c>
      <c r="I89" s="51">
        <v>4.2</v>
      </c>
      <c r="J89" s="51">
        <v>7.5</v>
      </c>
      <c r="K89" s="51">
        <v>0.82</v>
      </c>
      <c r="L89" s="49" t="s">
        <v>74</v>
      </c>
      <c r="M89" s="11"/>
    </row>
    <row r="90" spans="1:13" ht="15" customHeight="1" x14ac:dyDescent="0.25">
      <c r="A90" s="21" t="s">
        <v>14</v>
      </c>
      <c r="B90" s="14">
        <v>25</v>
      </c>
      <c r="C90" s="51">
        <v>1.2</v>
      </c>
      <c r="D90" s="51">
        <v>0.45</v>
      </c>
      <c r="E90" s="51">
        <v>12.45</v>
      </c>
      <c r="F90" s="51">
        <v>53.5</v>
      </c>
      <c r="G90" s="51">
        <v>0</v>
      </c>
      <c r="H90" s="51">
        <v>0</v>
      </c>
      <c r="I90" s="51">
        <v>28</v>
      </c>
      <c r="J90" s="51">
        <v>6</v>
      </c>
      <c r="K90" s="51">
        <v>0</v>
      </c>
      <c r="L90" s="41"/>
      <c r="M90" s="11"/>
    </row>
    <row r="91" spans="1:13" ht="15" customHeight="1" x14ac:dyDescent="0.25">
      <c r="A91" s="24" t="s">
        <v>15</v>
      </c>
      <c r="B91" s="28"/>
      <c r="C91" s="47">
        <f t="shared" ref="C91:K91" si="8">SUM(C84:C90)</f>
        <v>27.029999999999994</v>
      </c>
      <c r="D91" s="47">
        <f t="shared" si="8"/>
        <v>18.559999999999999</v>
      </c>
      <c r="E91" s="47">
        <f t="shared" si="8"/>
        <v>65.74499999999999</v>
      </c>
      <c r="F91" s="47">
        <f t="shared" si="8"/>
        <v>533.15</v>
      </c>
      <c r="G91" s="47">
        <f t="shared" si="8"/>
        <v>9.84</v>
      </c>
      <c r="H91" s="47">
        <f t="shared" si="8"/>
        <v>29.9</v>
      </c>
      <c r="I91" s="47">
        <f t="shared" si="8"/>
        <v>87.45</v>
      </c>
      <c r="J91" s="47">
        <f t="shared" si="8"/>
        <v>66.63</v>
      </c>
      <c r="K91" s="47">
        <f t="shared" si="8"/>
        <v>7.6</v>
      </c>
      <c r="L91" s="40"/>
      <c r="M91" s="11"/>
    </row>
    <row r="92" spans="1:13" ht="15" customHeight="1" x14ac:dyDescent="0.25">
      <c r="A92" s="27" t="s">
        <v>22</v>
      </c>
      <c r="B92" s="15"/>
      <c r="C92" s="51"/>
      <c r="D92" s="51"/>
      <c r="E92" s="51"/>
      <c r="F92" s="51"/>
      <c r="G92" s="51"/>
      <c r="H92" s="51"/>
      <c r="I92" s="51"/>
      <c r="J92" s="51"/>
      <c r="K92" s="51"/>
      <c r="L92" s="41"/>
      <c r="M92" s="11"/>
    </row>
    <row r="93" spans="1:13" ht="15" customHeight="1" x14ac:dyDescent="0.25">
      <c r="A93" s="18" t="s">
        <v>37</v>
      </c>
      <c r="B93" s="19"/>
      <c r="C93" s="35"/>
      <c r="D93" s="35"/>
      <c r="E93" s="35"/>
      <c r="F93" s="35"/>
      <c r="G93" s="35"/>
      <c r="H93" s="35"/>
      <c r="I93" s="35"/>
      <c r="J93" s="35"/>
      <c r="K93" s="35"/>
      <c r="L93" s="20"/>
      <c r="M93" s="11"/>
    </row>
    <row r="94" spans="1:13" ht="16.5" customHeight="1" x14ac:dyDescent="0.25">
      <c r="A94" s="21" t="s">
        <v>59</v>
      </c>
      <c r="B94" s="40">
        <v>60</v>
      </c>
      <c r="C94" s="51">
        <v>0.87</v>
      </c>
      <c r="D94" s="51">
        <v>3.6</v>
      </c>
      <c r="E94" s="51">
        <v>5.04</v>
      </c>
      <c r="F94" s="51">
        <v>56.4</v>
      </c>
      <c r="G94" s="51">
        <v>10.199999999999999</v>
      </c>
      <c r="H94" s="51">
        <v>0</v>
      </c>
      <c r="I94" s="51">
        <v>9.6</v>
      </c>
      <c r="J94" s="51">
        <v>24</v>
      </c>
      <c r="K94" s="51">
        <v>0.32</v>
      </c>
      <c r="L94" s="60" t="s">
        <v>60</v>
      </c>
      <c r="M94" s="11"/>
    </row>
    <row r="95" spans="1:13" ht="15" customHeight="1" x14ac:dyDescent="0.25">
      <c r="A95" s="21" t="s">
        <v>83</v>
      </c>
      <c r="B95" s="14">
        <v>250</v>
      </c>
      <c r="C95" s="51">
        <v>20.59</v>
      </c>
      <c r="D95" s="51">
        <v>23.4</v>
      </c>
      <c r="E95" s="51">
        <v>35.81</v>
      </c>
      <c r="F95" s="51">
        <v>478.28</v>
      </c>
      <c r="G95" s="51">
        <v>1.1000000000000001</v>
      </c>
      <c r="H95" s="51">
        <v>38</v>
      </c>
      <c r="I95" s="51">
        <v>53</v>
      </c>
      <c r="J95" s="51">
        <v>24</v>
      </c>
      <c r="K95" s="51">
        <v>2.63</v>
      </c>
      <c r="L95" s="63" t="s">
        <v>51</v>
      </c>
      <c r="M95" s="11"/>
    </row>
    <row r="96" spans="1:13" ht="15" customHeight="1" x14ac:dyDescent="0.25">
      <c r="A96" s="21" t="s">
        <v>38</v>
      </c>
      <c r="B96" s="28">
        <v>200</v>
      </c>
      <c r="C96" s="51">
        <v>0.1</v>
      </c>
      <c r="D96" s="51">
        <v>0.1</v>
      </c>
      <c r="E96" s="51">
        <v>11.1</v>
      </c>
      <c r="F96" s="51">
        <v>46</v>
      </c>
      <c r="G96" s="51">
        <v>0.6</v>
      </c>
      <c r="H96" s="51">
        <v>0</v>
      </c>
      <c r="I96" s="51">
        <v>1.7</v>
      </c>
      <c r="J96" s="51">
        <v>3.4</v>
      </c>
      <c r="K96" s="51">
        <v>0.46</v>
      </c>
      <c r="L96" s="62" t="s">
        <v>73</v>
      </c>
      <c r="M96" s="11"/>
    </row>
    <row r="97" spans="1:13" ht="15.75" x14ac:dyDescent="0.25">
      <c r="A97" s="21" t="s">
        <v>14</v>
      </c>
      <c r="B97" s="28">
        <v>25</v>
      </c>
      <c r="C97" s="51">
        <v>1.2</v>
      </c>
      <c r="D97" s="51">
        <v>0.45</v>
      </c>
      <c r="E97" s="51">
        <v>12.45</v>
      </c>
      <c r="F97" s="51">
        <v>53.5</v>
      </c>
      <c r="G97" s="51">
        <v>0</v>
      </c>
      <c r="H97" s="51">
        <v>0</v>
      </c>
      <c r="I97" s="51">
        <v>28</v>
      </c>
      <c r="J97" s="51">
        <v>6</v>
      </c>
      <c r="K97" s="51">
        <v>0</v>
      </c>
      <c r="L97" s="41"/>
      <c r="M97" s="11"/>
    </row>
    <row r="98" spans="1:13" ht="15.75" x14ac:dyDescent="0.25">
      <c r="A98" s="24" t="s">
        <v>15</v>
      </c>
      <c r="B98" s="28"/>
      <c r="C98" s="47">
        <f>SUM(C94:C97)</f>
        <v>22.76</v>
      </c>
      <c r="D98" s="47">
        <f t="shared" ref="D98:K98" si="9">SUM(D94:D97)</f>
        <v>27.55</v>
      </c>
      <c r="E98" s="47">
        <f t="shared" si="9"/>
        <v>64.400000000000006</v>
      </c>
      <c r="F98" s="47">
        <f t="shared" si="9"/>
        <v>634.17999999999995</v>
      </c>
      <c r="G98" s="47">
        <f t="shared" si="9"/>
        <v>11.899999999999999</v>
      </c>
      <c r="H98" s="47">
        <f t="shared" si="9"/>
        <v>38</v>
      </c>
      <c r="I98" s="47">
        <f t="shared" si="9"/>
        <v>92.3</v>
      </c>
      <c r="J98" s="47">
        <f t="shared" si="9"/>
        <v>57.4</v>
      </c>
      <c r="K98" s="47">
        <f t="shared" si="9"/>
        <v>3.4099999999999997</v>
      </c>
      <c r="L98" s="23"/>
      <c r="M98" s="11"/>
    </row>
    <row r="99" spans="1:13" ht="15.75" x14ac:dyDescent="0.25">
      <c r="A99" s="21"/>
      <c r="B99" s="14"/>
      <c r="C99" s="35"/>
      <c r="D99" s="35"/>
      <c r="E99" s="35"/>
      <c r="F99" s="35"/>
      <c r="G99" s="35"/>
      <c r="H99" s="35"/>
      <c r="I99" s="35"/>
      <c r="J99" s="35"/>
      <c r="K99" s="35"/>
      <c r="L99" s="20"/>
    </row>
    <row r="100" spans="1:13" ht="15.75" x14ac:dyDescent="0.25">
      <c r="A100" s="31" t="s">
        <v>27</v>
      </c>
      <c r="B100" s="19"/>
      <c r="C100" s="53">
        <f>(C98+C91+C82+C74+C66+C53+C45+C36+C28+C20)/10</f>
        <v>22.274000000000001</v>
      </c>
      <c r="D100" s="53">
        <f t="shared" ref="D100:K100" si="10">(D98+D91+D82+D74+D66+D53+D45+D36+D28+D20)/10</f>
        <v>24.500999999999998</v>
      </c>
      <c r="E100" s="53">
        <f t="shared" si="10"/>
        <v>71.313499999999991</v>
      </c>
      <c r="F100" s="53">
        <f t="shared" si="10"/>
        <v>602.29</v>
      </c>
      <c r="G100" s="53">
        <f t="shared" si="10"/>
        <v>9.2399999999999984</v>
      </c>
      <c r="H100" s="53">
        <f t="shared" si="10"/>
        <v>44.856000000000002</v>
      </c>
      <c r="I100" s="53">
        <f t="shared" si="10"/>
        <v>123.27799999999999</v>
      </c>
      <c r="J100" s="53">
        <f t="shared" si="10"/>
        <v>114.25700000000002</v>
      </c>
      <c r="K100" s="53">
        <f t="shared" si="10"/>
        <v>4.6319999999999997</v>
      </c>
      <c r="L100" s="20"/>
    </row>
    <row r="101" spans="1:13" ht="15.75" x14ac:dyDescent="0.25">
      <c r="A101" s="31"/>
      <c r="B101" s="14"/>
      <c r="C101" s="19"/>
      <c r="D101" s="19"/>
      <c r="E101" s="19"/>
      <c r="F101" s="19"/>
      <c r="G101" s="19"/>
      <c r="H101" s="19"/>
      <c r="I101" s="19"/>
      <c r="J101" s="19"/>
      <c r="K101" s="19"/>
      <c r="L101" s="20"/>
    </row>
    <row r="102" spans="1:13" ht="15.75" x14ac:dyDescent="0.25">
      <c r="A102" s="31" t="s">
        <v>42</v>
      </c>
      <c r="B102" s="28"/>
      <c r="C102" s="34"/>
      <c r="D102" s="34"/>
      <c r="E102" s="34"/>
      <c r="F102" s="34"/>
      <c r="G102" s="35"/>
      <c r="H102" s="35"/>
      <c r="I102" s="34"/>
      <c r="J102" s="35"/>
      <c r="K102" s="35"/>
      <c r="L102" s="20"/>
    </row>
    <row r="103" spans="1:13" ht="15.75" x14ac:dyDescent="0.25">
      <c r="A103" s="44" t="s">
        <v>43</v>
      </c>
      <c r="B103" s="15"/>
      <c r="C103" s="13"/>
      <c r="D103" s="13"/>
      <c r="E103" s="13"/>
      <c r="F103" s="13"/>
      <c r="G103" s="13"/>
      <c r="H103" s="13"/>
      <c r="I103" s="13"/>
      <c r="J103" s="13"/>
      <c r="K103" s="22"/>
      <c r="L103" s="23"/>
    </row>
    <row r="104" spans="1:13" ht="15.75" x14ac:dyDescent="0.25">
      <c r="A104" s="36" t="s">
        <v>84</v>
      </c>
      <c r="B104" s="28"/>
      <c r="C104" s="26"/>
      <c r="D104" s="26"/>
      <c r="E104" s="26"/>
      <c r="F104" s="26"/>
      <c r="G104" s="26"/>
      <c r="H104" s="26"/>
      <c r="I104" s="26"/>
      <c r="J104" s="26"/>
      <c r="K104" s="26"/>
      <c r="L104" s="20"/>
    </row>
    <row r="105" spans="1:13" ht="15.75" x14ac:dyDescent="0.25">
      <c r="A105" s="31" t="s">
        <v>85</v>
      </c>
      <c r="B105" s="30"/>
      <c r="C105" s="19"/>
      <c r="D105" s="19"/>
      <c r="E105" s="31"/>
      <c r="F105" s="14"/>
      <c r="G105" s="22"/>
      <c r="H105" s="22"/>
      <c r="I105" s="22"/>
      <c r="J105" s="22"/>
      <c r="K105" s="22"/>
      <c r="L105" s="22"/>
    </row>
    <row r="106" spans="1:13" ht="15.75" x14ac:dyDescent="0.25">
      <c r="A106" s="31"/>
      <c r="B106" s="30"/>
      <c r="C106" s="36" t="s">
        <v>52</v>
      </c>
      <c r="D106" s="36"/>
      <c r="E106" s="36"/>
      <c r="F106" s="36"/>
      <c r="G106" s="36"/>
      <c r="H106" s="75" t="s">
        <v>53</v>
      </c>
      <c r="I106" s="76"/>
      <c r="J106" s="77"/>
      <c r="K106" s="22"/>
      <c r="L106" s="22"/>
    </row>
    <row r="107" spans="1:13" ht="15.75" x14ac:dyDescent="0.25"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3" ht="15.75" x14ac:dyDescent="0.25">
      <c r="C108" s="11"/>
      <c r="D108" s="11"/>
      <c r="E108" s="11"/>
      <c r="F108" s="11"/>
      <c r="G108" s="11"/>
      <c r="H108" s="11"/>
      <c r="I108" s="11"/>
      <c r="J108" s="11"/>
      <c r="K108" s="11"/>
    </row>
  </sheetData>
  <mergeCells count="12">
    <mergeCell ref="H106:J106"/>
    <mergeCell ref="A56:A57"/>
    <mergeCell ref="B56:B57"/>
    <mergeCell ref="C56:E56"/>
    <mergeCell ref="F56:F57"/>
    <mergeCell ref="G56:J56"/>
    <mergeCell ref="A9:K9"/>
    <mergeCell ref="A11:A12"/>
    <mergeCell ref="B11:B12"/>
    <mergeCell ref="C11:E11"/>
    <mergeCell ref="F11:F12"/>
    <mergeCell ref="G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2024-10-07T05:53:07Z</dcterms:modified>
</cp:coreProperties>
</file>